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" windowWidth="12960" windowHeight="844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3" i="1"/>
  <c r="C4"/>
  <c r="C5"/>
  <c r="C6"/>
  <c r="C7"/>
  <c r="C8"/>
  <c r="I3"/>
  <c r="I4"/>
  <c r="I5"/>
  <c r="I6"/>
  <c r="I7"/>
  <c r="I8"/>
</calcChain>
</file>

<file path=xl/sharedStrings.xml><?xml version="1.0" encoding="utf-8"?>
<sst xmlns="http://schemas.openxmlformats.org/spreadsheetml/2006/main" count="139" uniqueCount="102">
  <si>
    <t>2분기</t>
  </si>
  <si>
    <t>[표1] 품목별 판매 현황</t>
    <phoneticPr fontId="2" type="noConversion"/>
  </si>
  <si>
    <t>품목명</t>
    <phoneticPr fontId="2" type="noConversion"/>
  </si>
  <si>
    <t>판매수량</t>
    <phoneticPr fontId="2" type="noConversion"/>
  </si>
  <si>
    <t>판매금액</t>
    <phoneticPr fontId="2" type="noConversion"/>
  </si>
  <si>
    <t>이익금액</t>
    <phoneticPr fontId="2" type="noConversion"/>
  </si>
  <si>
    <t>샤프</t>
    <phoneticPr fontId="2" type="noConversion"/>
  </si>
  <si>
    <t>연필</t>
    <phoneticPr fontId="2" type="noConversion"/>
  </si>
  <si>
    <t>만년필</t>
    <phoneticPr fontId="2" type="noConversion"/>
  </si>
  <si>
    <t>색연필</t>
    <phoneticPr fontId="2" type="noConversion"/>
  </si>
  <si>
    <t>볼펜</t>
    <phoneticPr fontId="2" type="noConversion"/>
  </si>
  <si>
    <t>플러스펜</t>
    <phoneticPr fontId="2" type="noConversion"/>
  </si>
  <si>
    <t>마진율</t>
    <phoneticPr fontId="2" type="noConversion"/>
  </si>
  <si>
    <t>[표3] 상반기 영업실적 현황</t>
    <phoneticPr fontId="2" type="noConversion"/>
  </si>
  <si>
    <t>사원명</t>
    <phoneticPr fontId="2" type="noConversion"/>
  </si>
  <si>
    <t>1분기</t>
    <phoneticPr fontId="2" type="noConversion"/>
  </si>
  <si>
    <t>최대최소차</t>
    <phoneticPr fontId="2" type="noConversion"/>
  </si>
  <si>
    <t>기본급</t>
    <phoneticPr fontId="2" type="noConversion"/>
  </si>
  <si>
    <t>수당</t>
    <phoneticPr fontId="2" type="noConversion"/>
  </si>
  <si>
    <t>급여액</t>
    <phoneticPr fontId="2" type="noConversion"/>
  </si>
  <si>
    <t>김민해</t>
    <phoneticPr fontId="2" type="noConversion"/>
  </si>
  <si>
    <t>김시민</t>
    <phoneticPr fontId="2" type="noConversion"/>
  </si>
  <si>
    <t>정형민</t>
    <phoneticPr fontId="2" type="noConversion"/>
  </si>
  <si>
    <t>안정호</t>
    <phoneticPr fontId="2" type="noConversion"/>
  </si>
  <si>
    <t>가운데</t>
    <phoneticPr fontId="2" type="noConversion"/>
  </si>
  <si>
    <t>천기덕</t>
    <phoneticPr fontId="2" type="noConversion"/>
  </si>
  <si>
    <t>성우림</t>
    <phoneticPr fontId="2" type="noConversion"/>
  </si>
  <si>
    <t>곽상태</t>
    <phoneticPr fontId="2" type="noConversion"/>
  </si>
  <si>
    <t>민준기</t>
    <phoneticPr fontId="2" type="noConversion"/>
  </si>
  <si>
    <t>유영인</t>
    <phoneticPr fontId="2" type="noConversion"/>
  </si>
  <si>
    <t>박수선</t>
    <phoneticPr fontId="2" type="noConversion"/>
  </si>
  <si>
    <t>박주영</t>
    <phoneticPr fontId="2" type="noConversion"/>
  </si>
  <si>
    <t>강철태</t>
    <phoneticPr fontId="2" type="noConversion"/>
  </si>
  <si>
    <t>합계</t>
    <phoneticPr fontId="2" type="noConversion"/>
  </si>
  <si>
    <t>도연명</t>
    <phoneticPr fontId="2" type="noConversion"/>
  </si>
  <si>
    <t>이승준</t>
    <phoneticPr fontId="2" type="noConversion"/>
  </si>
  <si>
    <t>어연택</t>
    <phoneticPr fontId="2" type="noConversion"/>
  </si>
  <si>
    <t xml:space="preserve">[표2] 급여현황 </t>
    <phoneticPr fontId="2" type="noConversion"/>
  </si>
  <si>
    <t>[표1] 신신 미술학원 유아현황</t>
    <phoneticPr fontId="2" type="noConversion"/>
  </si>
  <si>
    <t>성명</t>
    <phoneticPr fontId="2" type="noConversion"/>
  </si>
  <si>
    <t>성별</t>
    <phoneticPr fontId="2" type="noConversion"/>
  </si>
  <si>
    <t>생년월일</t>
    <phoneticPr fontId="2" type="noConversion"/>
  </si>
  <si>
    <t>입학예정</t>
    <phoneticPr fontId="2" type="noConversion"/>
  </si>
  <si>
    <t>이예나</t>
    <phoneticPr fontId="2" type="noConversion"/>
  </si>
  <si>
    <t>여</t>
    <phoneticPr fontId="2" type="noConversion"/>
  </si>
  <si>
    <t>고소미</t>
    <phoneticPr fontId="2" type="noConversion"/>
  </si>
  <si>
    <t>장영길</t>
    <phoneticPr fontId="2" type="noConversion"/>
  </si>
  <si>
    <t>남</t>
    <phoneticPr fontId="2" type="noConversion"/>
  </si>
  <si>
    <t>김은아</t>
    <phoneticPr fontId="2" type="noConversion"/>
  </si>
  <si>
    <t>박지민</t>
    <phoneticPr fontId="2" type="noConversion"/>
  </si>
  <si>
    <t>원덕형</t>
    <phoneticPr fontId="2" type="noConversion"/>
  </si>
  <si>
    <t>남진태</t>
    <phoneticPr fontId="2" type="noConversion"/>
  </si>
  <si>
    <t>성호연</t>
    <phoneticPr fontId="2" type="noConversion"/>
  </si>
  <si>
    <t>천사연</t>
    <phoneticPr fontId="2" type="noConversion"/>
  </si>
  <si>
    <t>전기대</t>
    <phoneticPr fontId="2" type="noConversion"/>
  </si>
  <si>
    <t>박달래</t>
    <phoneticPr fontId="2" type="noConversion"/>
  </si>
  <si>
    <t>주영택</t>
    <phoneticPr fontId="2" type="noConversion"/>
  </si>
  <si>
    <t>[표1] 교원카드</t>
    <phoneticPr fontId="2" type="noConversion"/>
  </si>
  <si>
    <t>학과</t>
    <phoneticPr fontId="2" type="noConversion"/>
  </si>
  <si>
    <t>직급</t>
    <phoneticPr fontId="2" type="noConversion"/>
  </si>
  <si>
    <t>성명</t>
    <phoneticPr fontId="2" type="noConversion"/>
  </si>
  <si>
    <t>주민등록번호</t>
    <phoneticPr fontId="2" type="noConversion"/>
  </si>
  <si>
    <t>나이</t>
    <phoneticPr fontId="2" type="noConversion"/>
  </si>
  <si>
    <t>성별</t>
    <phoneticPr fontId="2" type="noConversion"/>
  </si>
  <si>
    <t>비서학과</t>
    <phoneticPr fontId="2" type="noConversion"/>
  </si>
  <si>
    <t>부교수</t>
    <phoneticPr fontId="2" type="noConversion"/>
  </si>
  <si>
    <t>장기웅</t>
    <phoneticPr fontId="2" type="noConversion"/>
  </si>
  <si>
    <t>650218-1584623</t>
    <phoneticPr fontId="2" type="noConversion"/>
  </si>
  <si>
    <t>경영학과</t>
    <phoneticPr fontId="2" type="noConversion"/>
  </si>
  <si>
    <t>인정제</t>
    <phoneticPr fontId="2" type="noConversion"/>
  </si>
  <si>
    <r>
      <t>6</t>
    </r>
    <r>
      <rPr>
        <sz val="11"/>
        <rFont val="돋움"/>
        <family val="3"/>
        <charset val="129"/>
      </rPr>
      <t>01204-1864523</t>
    </r>
    <phoneticPr fontId="2" type="noConversion"/>
  </si>
  <si>
    <t>이원섭</t>
    <phoneticPr fontId="2" type="noConversion"/>
  </si>
  <si>
    <r>
      <t>6</t>
    </r>
    <r>
      <rPr>
        <sz val="11"/>
        <rFont val="돋움"/>
        <family val="3"/>
        <charset val="129"/>
      </rPr>
      <t>20718-1485325</t>
    </r>
    <phoneticPr fontId="2" type="noConversion"/>
  </si>
  <si>
    <t>한성현</t>
    <phoneticPr fontId="2" type="noConversion"/>
  </si>
  <si>
    <r>
      <t>6</t>
    </r>
    <r>
      <rPr>
        <sz val="11"/>
        <rFont val="돋움"/>
        <family val="3"/>
        <charset val="129"/>
      </rPr>
      <t>30510-1342678</t>
    </r>
    <phoneticPr fontId="2" type="noConversion"/>
  </si>
  <si>
    <t>경제학과</t>
    <phoneticPr fontId="2" type="noConversion"/>
  </si>
  <si>
    <t>황선철</t>
    <phoneticPr fontId="2" type="noConversion"/>
  </si>
  <si>
    <r>
      <t>6</t>
    </r>
    <r>
      <rPr>
        <sz val="11"/>
        <rFont val="돋움"/>
        <family val="3"/>
        <charset val="129"/>
      </rPr>
      <t>60213-1472583</t>
    </r>
    <phoneticPr fontId="2" type="noConversion"/>
  </si>
  <si>
    <t>무역학과</t>
    <phoneticPr fontId="2" type="noConversion"/>
  </si>
  <si>
    <t>방극준</t>
    <phoneticPr fontId="2" type="noConversion"/>
  </si>
  <si>
    <r>
      <t>6</t>
    </r>
    <r>
      <rPr>
        <sz val="11"/>
        <rFont val="돋움"/>
        <family val="3"/>
        <charset val="129"/>
      </rPr>
      <t>20821-1597328</t>
    </r>
    <phoneticPr fontId="2" type="noConversion"/>
  </si>
  <si>
    <t>조교수</t>
    <phoneticPr fontId="2" type="noConversion"/>
  </si>
  <si>
    <t>이상봉</t>
    <phoneticPr fontId="2" type="noConversion"/>
  </si>
  <si>
    <r>
      <t>6</t>
    </r>
    <r>
      <rPr>
        <sz val="11"/>
        <rFont val="돋움"/>
        <family val="3"/>
        <charset val="129"/>
      </rPr>
      <t>31212-1324654</t>
    </r>
    <phoneticPr fontId="2" type="noConversion"/>
  </si>
  <si>
    <t>정은미</t>
    <phoneticPr fontId="2" type="noConversion"/>
  </si>
  <si>
    <r>
      <t>6</t>
    </r>
    <r>
      <rPr>
        <sz val="11"/>
        <rFont val="돋움"/>
        <family val="3"/>
        <charset val="129"/>
      </rPr>
      <t>60105-2486135</t>
    </r>
    <phoneticPr fontId="2" type="noConversion"/>
  </si>
  <si>
    <t>정태은</t>
    <phoneticPr fontId="2" type="noConversion"/>
  </si>
  <si>
    <r>
      <t>6</t>
    </r>
    <r>
      <rPr>
        <sz val="11"/>
        <rFont val="돋움"/>
        <family val="3"/>
        <charset val="129"/>
      </rPr>
      <t>81024-2245987</t>
    </r>
    <phoneticPr fontId="2" type="noConversion"/>
  </si>
  <si>
    <t>신경국</t>
    <phoneticPr fontId="2" type="noConversion"/>
  </si>
  <si>
    <r>
      <t>6</t>
    </r>
    <r>
      <rPr>
        <sz val="11"/>
        <rFont val="돋움"/>
        <family val="3"/>
        <charset val="129"/>
      </rPr>
      <t>90619-1793258</t>
    </r>
    <phoneticPr fontId="2" type="noConversion"/>
  </si>
  <si>
    <t>유봉선</t>
    <phoneticPr fontId="2" type="noConversion"/>
  </si>
  <si>
    <r>
      <t>6</t>
    </r>
    <r>
      <rPr>
        <sz val="11"/>
        <rFont val="돋움"/>
        <family val="3"/>
        <charset val="129"/>
      </rPr>
      <t>80222-2132486</t>
    </r>
    <phoneticPr fontId="2" type="noConversion"/>
  </si>
  <si>
    <t>노창용</t>
    <phoneticPr fontId="2" type="noConversion"/>
  </si>
  <si>
    <r>
      <t>6</t>
    </r>
    <r>
      <rPr>
        <sz val="11"/>
        <rFont val="돋움"/>
        <family val="3"/>
        <charset val="129"/>
      </rPr>
      <t>90721-1486279</t>
    </r>
    <phoneticPr fontId="2" type="noConversion"/>
  </si>
  <si>
    <t>박태호</t>
    <phoneticPr fontId="2" type="noConversion"/>
  </si>
  <si>
    <r>
      <t>7</t>
    </r>
    <r>
      <rPr>
        <sz val="11"/>
        <rFont val="돋움"/>
        <family val="3"/>
        <charset val="129"/>
      </rPr>
      <t>01230-1678426</t>
    </r>
    <phoneticPr fontId="2" type="noConversion"/>
  </si>
  <si>
    <t>이기상</t>
    <phoneticPr fontId="2" type="noConversion"/>
  </si>
  <si>
    <r>
      <t>6</t>
    </r>
    <r>
      <rPr>
        <sz val="11"/>
        <rFont val="돋움"/>
        <family val="3"/>
        <charset val="129"/>
      </rPr>
      <t>70830-1212863</t>
    </r>
    <phoneticPr fontId="2" type="noConversion"/>
  </si>
  <si>
    <t>조상진</t>
    <phoneticPr fontId="2" type="noConversion"/>
  </si>
  <si>
    <r>
      <t>7</t>
    </r>
    <r>
      <rPr>
        <sz val="11"/>
        <rFont val="돋움"/>
        <family val="3"/>
        <charset val="129"/>
      </rPr>
      <t>01118-1659827</t>
    </r>
    <phoneticPr fontId="2" type="noConversion"/>
  </si>
  <si>
    <t>이나영</t>
    <phoneticPr fontId="2" type="noConversion"/>
  </si>
  <si>
    <r>
      <t>7</t>
    </r>
    <r>
      <rPr>
        <sz val="11"/>
        <rFont val="돋움"/>
        <family val="3"/>
        <charset val="129"/>
      </rPr>
      <t>10722-2289147</t>
    </r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</si>
</sst>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);[Red]\(#,##0\)"/>
  </numFmts>
  <fonts count="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41" fontId="1" fillId="0" borderId="1" xfId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1" xfId="0" applyNumberFormat="1" applyBorder="1" applyAlignment="1">
      <alignment horizontal="center"/>
    </xf>
    <xf numFmtId="41" fontId="1" fillId="0" borderId="1" xfId="1" applyFont="1" applyBorder="1" applyAlignment="1">
      <alignment horizontal="center"/>
    </xf>
    <xf numFmtId="41" fontId="0" fillId="0" borderId="1" xfId="0" applyNumberFormat="1" applyBorder="1"/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/>
    </xf>
    <xf numFmtId="31" fontId="0" fillId="0" borderId="1" xfId="0" applyNumberFormat="1" applyBorder="1" applyAlignment="1">
      <alignment horizontal="center"/>
    </xf>
    <xf numFmtId="176" fontId="0" fillId="0" borderId="1" xfId="0" applyNumberFormat="1" applyFill="1" applyBorder="1" applyAlignment="1">
      <alignment horizontal="center"/>
    </xf>
    <xf numFmtId="0" fontId="0" fillId="0" borderId="1" xfId="0" applyBorder="1" applyAlignment="1"/>
    <xf numFmtId="0" fontId="0" fillId="0" borderId="1" xfId="0" applyBorder="1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/>
  <dimension ref="A1:I22"/>
  <sheetViews>
    <sheetView tabSelected="1" zoomScale="110" zoomScaleNormal="110" workbookViewId="0">
      <selection activeCell="F15" sqref="F15"/>
    </sheetView>
  </sheetViews>
  <sheetFormatPr defaultRowHeight="13.5"/>
  <cols>
    <col min="2" max="2" width="11.109375" customWidth="1"/>
    <col min="3" max="3" width="11.5546875" bestFit="1" customWidth="1"/>
    <col min="4" max="4" width="9.88671875" bestFit="1" customWidth="1"/>
    <col min="6" max="6" width="11.44140625" customWidth="1"/>
    <col min="7" max="7" width="7.88671875" bestFit="1" customWidth="1"/>
    <col min="8" max="8" width="6.6640625" bestFit="1" customWidth="1"/>
    <col min="9" max="9" width="11.5546875" bestFit="1" customWidth="1"/>
  </cols>
  <sheetData>
    <row r="1" spans="1:9">
      <c r="A1" t="s">
        <v>1</v>
      </c>
      <c r="F1" s="7" t="s">
        <v>37</v>
      </c>
    </row>
    <row r="2" spans="1:9">
      <c r="A2" s="1" t="s">
        <v>2</v>
      </c>
      <c r="B2" s="1" t="s">
        <v>3</v>
      </c>
      <c r="C2" s="1" t="s">
        <v>4</v>
      </c>
      <c r="D2" s="2" t="s">
        <v>5</v>
      </c>
      <c r="F2" s="1" t="s">
        <v>14</v>
      </c>
      <c r="G2" s="1" t="s">
        <v>17</v>
      </c>
      <c r="H2" s="1" t="s">
        <v>18</v>
      </c>
      <c r="I2" s="4" t="s">
        <v>19</v>
      </c>
    </row>
    <row r="3" spans="1:9">
      <c r="A3" s="1" t="s">
        <v>6</v>
      </c>
      <c r="B3" s="1">
        <v>327</v>
      </c>
      <c r="C3" s="3">
        <f>B3*3000</f>
        <v>981000</v>
      </c>
      <c r="D3" s="3"/>
      <c r="F3" s="1" t="s">
        <v>21</v>
      </c>
      <c r="G3" s="3">
        <v>1456</v>
      </c>
      <c r="H3" s="8">
        <v>132</v>
      </c>
      <c r="I3" s="3">
        <f t="shared" ref="I3:I8" si="0">G3*H3</f>
        <v>192192</v>
      </c>
    </row>
    <row r="4" spans="1:9">
      <c r="A4" s="1" t="s">
        <v>7</v>
      </c>
      <c r="B4" s="1">
        <v>370</v>
      </c>
      <c r="C4" s="3">
        <f>B4*350</f>
        <v>129500</v>
      </c>
      <c r="D4" s="3"/>
      <c r="F4" s="1" t="s">
        <v>23</v>
      </c>
      <c r="G4" s="3">
        <v>1654</v>
      </c>
      <c r="H4" s="8">
        <v>143</v>
      </c>
      <c r="I4" s="3">
        <f t="shared" si="0"/>
        <v>236522</v>
      </c>
    </row>
    <row r="5" spans="1:9">
      <c r="A5" s="1" t="s">
        <v>8</v>
      </c>
      <c r="B5" s="1">
        <v>450</v>
      </c>
      <c r="C5" s="3">
        <f>B5*6500</f>
        <v>2925000</v>
      </c>
      <c r="D5" s="3"/>
      <c r="F5" s="1" t="s">
        <v>25</v>
      </c>
      <c r="G5" s="3">
        <v>1456</v>
      </c>
      <c r="H5" s="8">
        <v>132</v>
      </c>
      <c r="I5" s="3">
        <f t="shared" si="0"/>
        <v>192192</v>
      </c>
    </row>
    <row r="6" spans="1:9">
      <c r="A6" s="1" t="s">
        <v>9</v>
      </c>
      <c r="B6" s="1">
        <v>900</v>
      </c>
      <c r="C6" s="3">
        <f>B6*340</f>
        <v>306000</v>
      </c>
      <c r="D6" s="3"/>
      <c r="F6" s="1" t="s">
        <v>27</v>
      </c>
      <c r="G6" s="3">
        <v>1324</v>
      </c>
      <c r="H6" s="8">
        <v>123</v>
      </c>
      <c r="I6" s="3">
        <f t="shared" si="0"/>
        <v>162852</v>
      </c>
    </row>
    <row r="7" spans="1:9">
      <c r="A7" s="1" t="s">
        <v>10</v>
      </c>
      <c r="B7" s="1">
        <v>789</v>
      </c>
      <c r="C7" s="3">
        <f>B7*220</f>
        <v>173580</v>
      </c>
      <c r="D7" s="3"/>
      <c r="F7" s="1" t="s">
        <v>29</v>
      </c>
      <c r="G7" s="9">
        <v>1546</v>
      </c>
      <c r="H7" s="8">
        <v>137</v>
      </c>
      <c r="I7" s="3">
        <f t="shared" si="0"/>
        <v>211802</v>
      </c>
    </row>
    <row r="8" spans="1:9">
      <c r="A8" s="1" t="s">
        <v>11</v>
      </c>
      <c r="B8" s="1">
        <v>670</v>
      </c>
      <c r="C8" s="3">
        <f>B8*550</f>
        <v>368500</v>
      </c>
      <c r="D8" s="3"/>
      <c r="F8" s="1" t="s">
        <v>31</v>
      </c>
      <c r="G8" s="3">
        <v>1765</v>
      </c>
      <c r="H8" s="8">
        <v>136</v>
      </c>
      <c r="I8" s="3">
        <f t="shared" si="0"/>
        <v>240040</v>
      </c>
    </row>
    <row r="9" spans="1:9">
      <c r="A9" s="5"/>
      <c r="B9" s="1" t="s">
        <v>12</v>
      </c>
      <c r="C9" s="6">
        <v>0.27</v>
      </c>
      <c r="D9" s="5"/>
      <c r="F9" s="2" t="s">
        <v>33</v>
      </c>
      <c r="G9" s="10"/>
      <c r="H9" s="10"/>
      <c r="I9" s="10"/>
    </row>
    <row r="11" spans="1:9">
      <c r="A11" t="s">
        <v>13</v>
      </c>
    </row>
    <row r="12" spans="1:9">
      <c r="A12" s="1" t="s">
        <v>14</v>
      </c>
      <c r="B12" s="1" t="s">
        <v>15</v>
      </c>
      <c r="C12" s="1" t="s">
        <v>0</v>
      </c>
      <c r="D12" s="2" t="s">
        <v>16</v>
      </c>
    </row>
    <row r="13" spans="1:9">
      <c r="A13" s="1" t="s">
        <v>20</v>
      </c>
      <c r="B13" s="1">
        <v>255</v>
      </c>
      <c r="C13" s="1">
        <v>344</v>
      </c>
      <c r="D13" s="1"/>
    </row>
    <row r="14" spans="1:9">
      <c r="A14" s="1" t="s">
        <v>22</v>
      </c>
      <c r="B14" s="1">
        <v>148</v>
      </c>
      <c r="C14" s="1">
        <v>324</v>
      </c>
    </row>
    <row r="15" spans="1:9">
      <c r="A15" s="1" t="s">
        <v>24</v>
      </c>
      <c r="B15" s="1">
        <v>210</v>
      </c>
      <c r="C15" s="1">
        <v>564</v>
      </c>
    </row>
    <row r="16" spans="1:9">
      <c r="A16" s="1" t="s">
        <v>26</v>
      </c>
      <c r="B16" s="1">
        <v>170</v>
      </c>
      <c r="C16" s="1">
        <v>176</v>
      </c>
    </row>
    <row r="17" spans="1:3">
      <c r="A17" s="1" t="s">
        <v>28</v>
      </c>
      <c r="B17" s="1">
        <v>190</v>
      </c>
      <c r="C17" s="1">
        <v>123</v>
      </c>
    </row>
    <row r="18" spans="1:3">
      <c r="A18" s="1" t="s">
        <v>30</v>
      </c>
      <c r="B18" s="1">
        <v>162</v>
      </c>
      <c r="C18" s="1">
        <v>155</v>
      </c>
    </row>
    <row r="19" spans="1:3">
      <c r="A19" s="1" t="s">
        <v>32</v>
      </c>
      <c r="B19" s="1">
        <v>90</v>
      </c>
      <c r="C19" s="1">
        <v>101</v>
      </c>
    </row>
    <row r="20" spans="1:3">
      <c r="A20" s="1" t="s">
        <v>34</v>
      </c>
      <c r="B20" s="1">
        <v>176</v>
      </c>
      <c r="C20" s="1">
        <v>234</v>
      </c>
    </row>
    <row r="21" spans="1:3">
      <c r="A21" s="4" t="s">
        <v>35</v>
      </c>
      <c r="B21" s="1">
        <v>220</v>
      </c>
      <c r="C21" s="1">
        <v>145</v>
      </c>
    </row>
    <row r="22" spans="1:3">
      <c r="A22" s="1" t="s">
        <v>36</v>
      </c>
      <c r="B22" s="1">
        <v>275</v>
      </c>
      <c r="C22" s="1">
        <v>123</v>
      </c>
    </row>
  </sheetData>
  <phoneticPr fontId="2" type="noConversion"/>
  <printOptions headings="1" gridLines="1"/>
  <pageMargins left="0.75" right="0.75" top="1" bottom="1" header="0.5" footer="0.5"/>
  <pageSetup paperSize="9" orientation="landscape" r:id="rId1"/>
  <headerFooter alignWithMargins="0">
    <oddFooter>&amp;C&amp;F&amp;A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>
      <selection activeCell="F13" sqref="F13"/>
    </sheetView>
  </sheetViews>
  <sheetFormatPr defaultRowHeight="13.5"/>
  <cols>
    <col min="3" max="3" width="16.21875" bestFit="1" customWidth="1"/>
  </cols>
  <sheetData>
    <row r="1" spans="1:4">
      <c r="A1" s="11" t="s">
        <v>38</v>
      </c>
      <c r="B1" s="11"/>
      <c r="C1" s="11"/>
      <c r="D1" s="11"/>
    </row>
    <row r="2" spans="1:4">
      <c r="A2" s="12" t="s">
        <v>39</v>
      </c>
      <c r="B2" s="13" t="s">
        <v>40</v>
      </c>
      <c r="C2" s="14" t="s">
        <v>41</v>
      </c>
      <c r="D2" s="15" t="s">
        <v>42</v>
      </c>
    </row>
    <row r="3" spans="1:4">
      <c r="A3" s="1" t="s">
        <v>43</v>
      </c>
      <c r="B3" s="16" t="s">
        <v>44</v>
      </c>
      <c r="C3" s="17">
        <v>36230</v>
      </c>
      <c r="D3" s="16"/>
    </row>
    <row r="4" spans="1:4">
      <c r="A4" s="1" t="s">
        <v>45</v>
      </c>
      <c r="B4" s="16" t="s">
        <v>44</v>
      </c>
      <c r="C4" s="17">
        <v>36851</v>
      </c>
      <c r="D4" s="16"/>
    </row>
    <row r="5" spans="1:4">
      <c r="A5" s="1" t="s">
        <v>46</v>
      </c>
      <c r="B5" s="16" t="s">
        <v>47</v>
      </c>
      <c r="C5" s="17">
        <v>36939</v>
      </c>
      <c r="D5" s="16"/>
    </row>
    <row r="6" spans="1:4">
      <c r="A6" s="1" t="s">
        <v>48</v>
      </c>
      <c r="B6" s="16" t="s">
        <v>44</v>
      </c>
      <c r="C6" s="17">
        <v>36536</v>
      </c>
      <c r="D6" s="16"/>
    </row>
    <row r="7" spans="1:4">
      <c r="A7" s="1" t="s">
        <v>49</v>
      </c>
      <c r="B7" s="16" t="s">
        <v>47</v>
      </c>
      <c r="C7" s="17">
        <v>36259</v>
      </c>
      <c r="D7" s="16"/>
    </row>
    <row r="8" spans="1:4">
      <c r="A8" s="1" t="s">
        <v>50</v>
      </c>
      <c r="B8" s="18" t="s">
        <v>47</v>
      </c>
      <c r="C8" s="17">
        <v>37033</v>
      </c>
      <c r="D8" s="19"/>
    </row>
    <row r="9" spans="1:4">
      <c r="A9" s="1" t="s">
        <v>51</v>
      </c>
      <c r="B9" s="18" t="s">
        <v>47</v>
      </c>
      <c r="C9" s="17">
        <v>36944</v>
      </c>
      <c r="D9" s="19"/>
    </row>
    <row r="10" spans="1:4">
      <c r="A10" s="1" t="s">
        <v>52</v>
      </c>
      <c r="B10" s="18" t="s">
        <v>47</v>
      </c>
      <c r="C10" s="17">
        <v>36832</v>
      </c>
      <c r="D10" s="19"/>
    </row>
    <row r="11" spans="1:4">
      <c r="A11" s="1" t="s">
        <v>53</v>
      </c>
      <c r="B11" s="18" t="s">
        <v>44</v>
      </c>
      <c r="C11" s="17">
        <v>36979</v>
      </c>
      <c r="D11" s="20"/>
    </row>
    <row r="12" spans="1:4">
      <c r="A12" s="1" t="s">
        <v>54</v>
      </c>
      <c r="B12" s="18" t="s">
        <v>47</v>
      </c>
      <c r="C12" s="17">
        <v>36527</v>
      </c>
      <c r="D12" s="20"/>
    </row>
    <row r="13" spans="1:4">
      <c r="A13" s="4" t="s">
        <v>55</v>
      </c>
      <c r="B13" s="18" t="s">
        <v>44</v>
      </c>
      <c r="C13" s="17">
        <v>36323</v>
      </c>
      <c r="D13" s="20"/>
    </row>
    <row r="14" spans="1:4">
      <c r="A14" s="4" t="s">
        <v>56</v>
      </c>
      <c r="B14" s="18" t="s">
        <v>47</v>
      </c>
      <c r="C14" s="17">
        <v>36344</v>
      </c>
      <c r="D14" s="20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B24" sqref="B24"/>
    </sheetView>
  </sheetViews>
  <sheetFormatPr defaultRowHeight="13.5"/>
  <cols>
    <col min="1" max="1" width="13.33203125" bestFit="1" customWidth="1"/>
    <col min="2" max="3" width="6.5546875" bestFit="1" customWidth="1"/>
    <col min="4" max="4" width="16" bestFit="1" customWidth="1"/>
    <col min="5" max="5" width="9.77734375" customWidth="1"/>
    <col min="6" max="6" width="10.109375" customWidth="1"/>
  </cols>
  <sheetData>
    <row r="1" spans="1:6">
      <c r="A1" s="21" t="s">
        <v>57</v>
      </c>
      <c r="B1" s="21"/>
      <c r="C1" s="21"/>
      <c r="D1" s="21"/>
      <c r="E1" s="21"/>
      <c r="F1" s="21"/>
    </row>
    <row r="2" spans="1:6">
      <c r="A2" s="22" t="s">
        <v>58</v>
      </c>
      <c r="B2" s="22" t="s">
        <v>59</v>
      </c>
      <c r="C2" s="22" t="s">
        <v>60</v>
      </c>
      <c r="D2" s="23" t="s">
        <v>61</v>
      </c>
      <c r="E2" s="23" t="s">
        <v>62</v>
      </c>
      <c r="F2" s="23" t="s">
        <v>63</v>
      </c>
    </row>
    <row r="3" spans="1:6">
      <c r="A3" s="22" t="s">
        <v>64</v>
      </c>
      <c r="B3" s="22" t="s">
        <v>65</v>
      </c>
      <c r="C3" s="22" t="s">
        <v>66</v>
      </c>
      <c r="D3" s="24" t="s">
        <v>67</v>
      </c>
      <c r="E3" s="25"/>
      <c r="F3" s="25"/>
    </row>
    <row r="4" spans="1:6">
      <c r="A4" s="22" t="s">
        <v>68</v>
      </c>
      <c r="B4" s="22" t="s">
        <v>65</v>
      </c>
      <c r="C4" s="22" t="s">
        <v>69</v>
      </c>
      <c r="D4" s="25" t="s">
        <v>70</v>
      </c>
      <c r="E4" s="25"/>
      <c r="F4" s="25"/>
    </row>
    <row r="5" spans="1:6">
      <c r="A5" s="22" t="s">
        <v>68</v>
      </c>
      <c r="B5" s="22" t="s">
        <v>65</v>
      </c>
      <c r="C5" s="22" t="s">
        <v>71</v>
      </c>
      <c r="D5" s="25" t="s">
        <v>72</v>
      </c>
      <c r="E5" s="25"/>
      <c r="F5" s="25"/>
    </row>
    <row r="6" spans="1:6">
      <c r="A6" s="22" t="s">
        <v>64</v>
      </c>
      <c r="B6" s="22" t="s">
        <v>65</v>
      </c>
      <c r="C6" s="22" t="s">
        <v>73</v>
      </c>
      <c r="D6" s="25" t="s">
        <v>74</v>
      </c>
      <c r="E6" s="25"/>
      <c r="F6" s="25"/>
    </row>
    <row r="7" spans="1:6">
      <c r="A7" s="22" t="s">
        <v>75</v>
      </c>
      <c r="B7" s="22" t="s">
        <v>65</v>
      </c>
      <c r="C7" s="22" t="s">
        <v>76</v>
      </c>
      <c r="D7" s="25" t="s">
        <v>77</v>
      </c>
      <c r="E7" s="25"/>
      <c r="F7" s="25"/>
    </row>
    <row r="8" spans="1:6">
      <c r="A8" s="22" t="s">
        <v>78</v>
      </c>
      <c r="B8" s="22" t="s">
        <v>65</v>
      </c>
      <c r="C8" s="22" t="s">
        <v>79</v>
      </c>
      <c r="D8" s="25" t="s">
        <v>80</v>
      </c>
      <c r="E8" s="25"/>
      <c r="F8" s="25"/>
    </row>
    <row r="9" spans="1:6">
      <c r="A9" s="22" t="s">
        <v>64</v>
      </c>
      <c r="B9" s="22" t="s">
        <v>81</v>
      </c>
      <c r="C9" s="22" t="s">
        <v>82</v>
      </c>
      <c r="D9" s="25" t="s">
        <v>83</v>
      </c>
      <c r="E9" s="25"/>
      <c r="F9" s="25"/>
    </row>
    <row r="10" spans="1:6">
      <c r="A10" s="22" t="s">
        <v>64</v>
      </c>
      <c r="B10" s="22" t="s">
        <v>81</v>
      </c>
      <c r="C10" s="22" t="s">
        <v>84</v>
      </c>
      <c r="D10" s="25" t="s">
        <v>85</v>
      </c>
      <c r="E10" s="25"/>
      <c r="F10" s="25"/>
    </row>
    <row r="11" spans="1:6">
      <c r="A11" s="22" t="s">
        <v>75</v>
      </c>
      <c r="B11" s="22" t="s">
        <v>81</v>
      </c>
      <c r="C11" s="22" t="s">
        <v>86</v>
      </c>
      <c r="D11" s="25" t="s">
        <v>87</v>
      </c>
      <c r="E11" s="25"/>
      <c r="F11" s="25"/>
    </row>
    <row r="12" spans="1:6">
      <c r="A12" s="22" t="s">
        <v>78</v>
      </c>
      <c r="B12" s="22" t="s">
        <v>81</v>
      </c>
      <c r="C12" s="22" t="s">
        <v>88</v>
      </c>
      <c r="D12" s="25" t="s">
        <v>89</v>
      </c>
      <c r="E12" s="25"/>
      <c r="F12" s="25"/>
    </row>
    <row r="13" spans="1:6">
      <c r="A13" s="22" t="s">
        <v>68</v>
      </c>
      <c r="B13" s="22" t="s">
        <v>81</v>
      </c>
      <c r="C13" s="22" t="s">
        <v>90</v>
      </c>
      <c r="D13" s="25" t="s">
        <v>91</v>
      </c>
      <c r="E13" s="25"/>
      <c r="F13" s="25"/>
    </row>
    <row r="14" spans="1:6">
      <c r="A14" s="22" t="s">
        <v>68</v>
      </c>
      <c r="B14" s="22" t="s">
        <v>81</v>
      </c>
      <c r="C14" s="22" t="s">
        <v>92</v>
      </c>
      <c r="D14" s="25" t="s">
        <v>93</v>
      </c>
      <c r="E14" s="25"/>
      <c r="F14" s="25"/>
    </row>
    <row r="15" spans="1:6">
      <c r="A15" s="22" t="s">
        <v>68</v>
      </c>
      <c r="B15" s="22" t="s">
        <v>81</v>
      </c>
      <c r="C15" s="22" t="s">
        <v>94</v>
      </c>
      <c r="D15" s="25" t="s">
        <v>95</v>
      </c>
      <c r="E15" s="25"/>
      <c r="F15" s="25"/>
    </row>
    <row r="16" spans="1:6">
      <c r="A16" s="22" t="s">
        <v>68</v>
      </c>
      <c r="B16" s="22" t="s">
        <v>81</v>
      </c>
      <c r="C16" s="22" t="s">
        <v>96</v>
      </c>
      <c r="D16" s="25" t="s">
        <v>97</v>
      </c>
      <c r="E16" s="25"/>
      <c r="F16" s="25"/>
    </row>
    <row r="17" spans="1:6">
      <c r="A17" s="22" t="s">
        <v>78</v>
      </c>
      <c r="B17" s="22" t="s">
        <v>81</v>
      </c>
      <c r="C17" s="22" t="s">
        <v>98</v>
      </c>
      <c r="D17" s="25" t="s">
        <v>99</v>
      </c>
      <c r="E17" s="25"/>
      <c r="F17" s="25"/>
    </row>
    <row r="18" spans="1:6">
      <c r="A18" s="22" t="s">
        <v>64</v>
      </c>
      <c r="B18" s="22" t="s">
        <v>81</v>
      </c>
      <c r="C18" s="22" t="s">
        <v>100</v>
      </c>
      <c r="D18" s="25" t="s">
        <v>101</v>
      </c>
      <c r="E18" s="25"/>
      <c r="F18" s="25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춘천정보대학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주영</dc:creator>
  <cp:lastModifiedBy>choi</cp:lastModifiedBy>
  <dcterms:created xsi:type="dcterms:W3CDTF">2006-12-28T02:15:53Z</dcterms:created>
  <dcterms:modified xsi:type="dcterms:W3CDTF">2009-05-03T23:01:59Z</dcterms:modified>
</cp:coreProperties>
</file>